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4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H16" i="8" l="1"/>
  <c r="K16" i="8" s="1"/>
  <c r="G16" i="8"/>
  <c r="J16" i="8" s="1"/>
  <c r="F16" i="8"/>
  <c r="I16" i="8" s="1"/>
  <c r="E16" i="8"/>
  <c r="D16" i="8"/>
  <c r="C16" i="8"/>
  <c r="H15" i="8"/>
  <c r="K15" i="8" s="1"/>
  <c r="G15" i="8"/>
  <c r="J15" i="8" s="1"/>
  <c r="F15" i="8"/>
  <c r="I15" i="8" s="1"/>
  <c r="E15" i="8"/>
  <c r="D15" i="8"/>
  <c r="C15" i="8"/>
  <c r="K14" i="8"/>
  <c r="J14" i="8"/>
  <c r="H14" i="8"/>
  <c r="G14" i="8"/>
  <c r="F14" i="8"/>
  <c r="I14" i="8" s="1"/>
  <c r="E14" i="8"/>
  <c r="D14" i="8"/>
  <c r="C14" i="8"/>
  <c r="H13" i="8"/>
  <c r="K13" i="8" s="1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<sst xmlns="http://schemas.openxmlformats.org/spreadsheetml/2006/main" count="29" uniqueCount="21">
  <si>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</si>
  <si>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</si>
  <si>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</si>
  <si>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</si>
  <si>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</si>
  <si>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</si>
  <si>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</si>
  <si>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</si>
  <si>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</si>
  <si>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</si>
  <si>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</si>
  <si>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</si>
  <si>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</si>
  <si>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</si>
  <si>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</si>
  <si>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</si>
  <si>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</si>
  <si>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</si>
  <si>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</si>
  <si>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</si>
  <si>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1. - 3. čtvrtletí 2024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</si>
</sst>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74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3" fontId="15" fillId="0" borderId="0" xfId="8" applyFont="1">
      <alignment vertical="center"/>
    </xf>
    <xf numFmtId="3" fontId="15" fillId="0" borderId="0" xfId="8" applyFont="1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18" fillId="0" borderId="0" xfId="8" applyFont="1" applyAlignment="1">
      <alignment vertical="center" wrapText="1"/>
    </xf>
    <xf numFmtId="3" fontId="19" fillId="0" borderId="0" xfId="8" applyFont="1">
      <alignment vertical="center"/>
    </xf>
    <xf numFmtId="3" fontId="7" fillId="0" borderId="0" xfId="8" applyAlignment="1">
      <alignment vertical="center"/>
    </xf>
    <xf numFmtId="3" fontId="21" fillId="0" borderId="0" xfId="8" applyFont="1" applyAlignment="1">
      <alignment vertical="center" wrapText="1"/>
    </xf>
    <xf numFmtId="3" fontId="22" fillId="0" borderId="7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6" xfId="8" applyFont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3" fontId="20" fillId="0" borderId="0" xfId="8" applyFont="1" applyAlignment="1">
      <alignment horizontal="center" vertical="center" wrapText="1"/>
    </xf>
    <xf numFmtId="3" fontId="22" fillId="0" borderId="20" xfId="8" applyFont="1" applyBorder="1" applyAlignment="1">
      <alignment horizontal="center" vertical="center" textRotation="90" wrapText="1"/>
    </xf>
    <xf numFmtId="3" fontId="22" fillId="0" borderId="19" xfId="8" applyFont="1" applyBorder="1" applyAlignment="1">
      <alignment horizontal="center" vertical="center" textRotation="90" wrapText="1"/>
    </xf>
    <xf numFmtId="3" fontId="22" fillId="0" borderId="18" xfId="8" applyFont="1" applyBorder="1" applyAlignment="1">
      <alignment horizontal="center" vertical="center" textRotation="90" wrapText="1"/>
    </xf>
    <xf numFmtId="3" fontId="22" fillId="0" borderId="16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17" xfId="8" applyFont="1" applyBorder="1" applyAlignment="1">
      <alignment horizontal="center" vertical="center" wrapText="1"/>
    </xf>
    <xf numFmtId="3" fontId="22" fillId="0" borderId="9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22" fillId="0" borderId="15" xfId="8" applyFont="1" applyBorder="1" applyAlignment="1">
      <alignment horizontal="center" vertical="center" wrapText="1"/>
    </xf>
    <xf numFmtId="3" fontId="22" fillId="0" borderId="7" xfId="8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3" fontId="1" fillId="2" borderId="16" xfId="8" applyNumberFormat="1" applyFont="1" applyFill="1" applyBorder="1" applyAlignment="1">
      <alignment horizontal="right" vertical="center" wrapText="1"/>
    </xf>
    <xf numFmtId="3" fontId="23" fillId="2" borderId="1" xfId="8" applyNumberFormat="1" applyFont="1" applyFill="1" applyBorder="1" applyAlignment="1">
      <alignment horizontal="right" vertical="center" wrapText="1"/>
    </xf>
    <xf numFmtId="3" fontId="23" fillId="2" borderId="8" xfId="8" applyNumberFormat="1" applyFont="1" applyFill="1" applyBorder="1" applyAlignment="1">
      <alignment horizontal="right" vertical="center" wrapText="1"/>
    </xf>
    <xf numFmtId="4" fontId="21" fillId="2" borderId="16" xfId="8" applyNumberFormat="1" applyFont="1" applyFill="1" applyBorder="1" applyAlignment="1">
      <alignment horizontal="right" vertical="center" wrapText="1"/>
    </xf>
    <xf numFmtId="4" fontId="24" fillId="2" borderId="1" xfId="9" applyNumberFormat="1" applyFont="1" applyFill="1" applyBorder="1" applyAlignment="1">
      <alignment horizontal="right" vertical="center" wrapText="1"/>
    </xf>
    <xf numFmtId="4" fontId="24" fillId="2" borderId="8" xfId="8" applyNumberFormat="1" applyFont="1" applyFill="1" applyBorder="1" applyAlignment="1">
      <alignment horizontal="right" vertical="center" wrapText="1"/>
    </xf>
    <xf numFmtId="3" fontId="14" fillId="4" borderId="21" xfId="0" applyNumberFormat="1" applyFont="1" applyFill="1" applyBorder="1" applyAlignment="1">
      <alignment horizontal="right" vertical="center" wrapText="1"/>
    </xf>
    <xf numFmtId="4" fontId="14" fillId="4" borderId="21" xfId="0" applyNumberFormat="1" applyFont="1" applyFill="1" applyBorder="1" applyAlignment="1">
      <alignment horizontal="right" vertical="center" wrapText="1"/>
    </xf>
    <xf numFmtId="3" fontId="1" fillId="0" borderId="10" xfId="8" applyFont="1" applyBorder="1" applyAlignment="1">
      <alignment horizontal="right" vertical="center" wrapText="1"/>
    </xf>
    <xf numFmtId="3" fontId="23" fillId="0" borderId="22" xfId="8" applyFont="1" applyBorder="1" applyAlignment="1">
      <alignment horizontal="right" vertical="center" wrapText="1"/>
    </xf>
    <xf numFmtId="3" fontId="23" fillId="0" borderId="23" xfId="8" applyFont="1" applyBorder="1" applyAlignment="1">
      <alignment horizontal="right" vertical="center" wrapText="1"/>
    </xf>
    <xf numFmtId="3" fontId="23" fillId="0" borderId="11" xfId="8" applyFont="1" applyBorder="1" applyAlignment="1">
      <alignment horizontal="right" vertical="center" wrapText="1"/>
    </xf>
    <xf numFmtId="3" fontId="23" fillId="0" borderId="12" xfId="8" applyFont="1" applyBorder="1" applyAlignment="1">
      <alignment horizontal="right" vertical="center" wrapText="1"/>
    </xf>
    <xf numFmtId="4" fontId="21" fillId="0" borderId="22" xfId="8" applyNumberFormat="1" applyFont="1" applyBorder="1" applyAlignment="1">
      <alignment horizontal="right" vertical="center" wrapText="1"/>
    </xf>
    <xf numFmtId="4" fontId="24" fillId="0" borderId="11" xfId="9" applyNumberFormat="1" applyFont="1" applyBorder="1" applyAlignment="1">
      <alignment horizontal="right" vertical="center" wrapText="1"/>
    </xf>
    <xf numFmtId="4" fontId="24" fillId="0" borderId="12" xfId="8" applyNumberFormat="1" applyFont="1" applyBorder="1" applyAlignment="1">
      <alignment horizontal="right" vertical="center" wrapText="1"/>
    </xf>
    <xf numFmtId="3" fontId="1" fillId="0" borderId="16" xfId="8" applyFont="1" applyBorder="1" applyAlignment="1">
      <alignment horizontal="right" vertical="center" wrapText="1"/>
    </xf>
    <xf numFmtId="3" fontId="23" fillId="0" borderId="14" xfId="8" applyFont="1" applyBorder="1" applyAlignment="1">
      <alignment horizontal="right" vertical="center" wrapText="1"/>
    </xf>
    <xf numFmtId="3" fontId="23" fillId="0" borderId="24" xfId="8" applyFont="1" applyBorder="1" applyAlignment="1">
      <alignment horizontal="right" vertical="center" wrapText="1"/>
    </xf>
    <xf numFmtId="3" fontId="23" fillId="0" borderId="1" xfId="8" applyFont="1" applyBorder="1" applyAlignment="1">
      <alignment horizontal="right" vertical="center" wrapText="1"/>
    </xf>
    <xf numFmtId="3" fontId="23" fillId="0" borderId="8" xfId="8" applyFont="1" applyBorder="1" applyAlignment="1">
      <alignment horizontal="right" vertical="center" wrapText="1"/>
    </xf>
    <xf numFmtId="4" fontId="21" fillId="0" borderId="14" xfId="8" applyNumberFormat="1" applyFont="1" applyBorder="1" applyAlignment="1">
      <alignment horizontal="right" vertical="center" wrapText="1"/>
    </xf>
    <xf numFmtId="4" fontId="24" fillId="0" borderId="1" xfId="9" applyNumberFormat="1" applyFont="1" applyBorder="1" applyAlignment="1">
      <alignment horizontal="right" vertical="center" wrapText="1"/>
    </xf>
    <xf numFmtId="4" fontId="24" fillId="0" borderId="8" xfId="8" applyNumberFormat="1" applyFont="1" applyBorder="1" applyAlignment="1">
      <alignment horizontal="right" vertical="center" wrapText="1"/>
    </xf>
    <xf numFmtId="3" fontId="1" fillId="0" borderId="5" xfId="8" applyFont="1" applyBorder="1" applyAlignment="1">
      <alignment horizontal="right" vertical="center" wrapText="1"/>
    </xf>
    <xf numFmtId="3" fontId="23" fillId="0" borderId="13" xfId="8" applyFont="1" applyBorder="1" applyAlignment="1">
      <alignment horizontal="right" vertical="center" wrapText="1"/>
    </xf>
    <xf numFmtId="3" fontId="23" fillId="0" borderId="25" xfId="8" applyFont="1" applyBorder="1" applyAlignment="1">
      <alignment horizontal="right" vertical="center" wrapText="1"/>
    </xf>
    <xf numFmtId="3" fontId="23" fillId="0" borderId="21" xfId="8" applyFont="1" applyBorder="1" applyAlignment="1">
      <alignment horizontal="right" vertical="center" wrapText="1"/>
    </xf>
    <xf numFmtId="3" fontId="23" fillId="0" borderId="6" xfId="8" applyFont="1" applyBorder="1" applyAlignment="1">
      <alignment horizontal="right" vertical="center" wrapText="1"/>
    </xf>
    <xf numFmtId="4" fontId="21" fillId="0" borderId="13" xfId="8" applyNumberFormat="1" applyFont="1" applyBorder="1" applyAlignment="1">
      <alignment horizontal="right" vertical="center" wrapText="1"/>
    </xf>
    <xf numFmtId="4" fontId="24" fillId="0" borderId="21" xfId="9" applyNumberFormat="1" applyFont="1" applyBorder="1" applyAlignment="1">
      <alignment horizontal="right" vertical="center" wrapText="1"/>
    </xf>
    <xf numFmtId="4" fontId="24" fillId="0" borderId="6" xfId="8" applyNumberFormat="1" applyFont="1" applyBorder="1" applyAlignment="1">
      <alignment horizontal="right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C7" sqref="C7:K16"/>
    </sheetView>
  </sheetViews>
  <sheetFormatPr defaultColWidth="8" defaultRowHeight="12.75" x14ac:dyDescent="0.2"/>
  <cols>
    <col min="1" max="1" width="4.7109375" style="6" customWidth="1"/>
    <col min="2" max="2" width="14.7109375" style="7" customWidth="1"/>
    <col min="3" max="5" width="12.7109375" style="7" customWidth="1"/>
    <col min="6" max="8" width="14.7109375" style="7" customWidth="1"/>
    <col min="9" max="11" width="12.7109375" style="7" customWidth="1"/>
    <col min="12" max="12" width="9.5703125" style="5" customWidth="1"/>
    <col min="13" max="13" width="12.7109375" style="5" customWidth="1"/>
    <col min="14" max="14" width="12" style="5" customWidth="1"/>
    <col min="15" max="16384" width="8" style="5"/>
  </cols>
  <sheetData>
    <row r="1" spans="1:11" ht="20.100000000000001" customHeight="1" x14ac:dyDescent="0.2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0.100000000000001" customHeight="1" x14ac:dyDescent="0.2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0.100000000000001" customHeight="1" thickBo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30" customHeight="1" x14ac:dyDescent="0.2">
      <c r="A4" s="29" t="s">
        <v>3</v>
      </c>
      <c r="B4" s="30"/>
      <c r="C4" s="29" t="s">
        <v>18</v>
      </c>
      <c r="D4" s="37"/>
      <c r="E4" s="30"/>
      <c r="F4" s="29" t="s">
        <v>1</v>
      </c>
      <c r="G4" s="37"/>
      <c r="H4" s="30"/>
      <c r="I4" s="29" t="s">
        <v>19</v>
      </c>
      <c r="J4" s="37"/>
      <c r="K4" s="30"/>
    </row>
    <row r="5" spans="1:11" ht="20.100000000000001" customHeight="1" x14ac:dyDescent="0.2">
      <c r="A5" s="31"/>
      <c r="B5" s="32"/>
      <c r="C5" s="40" t="s">
        <v>0</v>
      </c>
      <c r="D5" s="38" t="s">
        <v>2</v>
      </c>
      <c r="E5" s="39"/>
      <c r="F5" s="40" t="s">
        <v>0</v>
      </c>
      <c r="G5" s="38" t="s">
        <v>2</v>
      </c>
      <c r="H5" s="39"/>
      <c r="I5" s="40" t="s">
        <v>4</v>
      </c>
      <c r="J5" s="38" t="s">
        <v>2</v>
      </c>
      <c r="K5" s="39"/>
    </row>
    <row r="6" spans="1:11" ht="20.100000000000001" customHeight="1" thickBot="1" x14ac:dyDescent="0.25">
      <c r="A6" s="33"/>
      <c r="B6" s="34"/>
      <c r="C6" s="41"/>
      <c r="D6" s="17" t="s">
        <v>14</v>
      </c>
      <c r="E6" s="18" t="s">
        <v>15</v>
      </c>
      <c r="F6" s="41"/>
      <c r="G6" s="17" t="s">
        <v>14</v>
      </c>
      <c r="H6" s="18" t="s">
        <v>15</v>
      </c>
      <c r="I6" s="41"/>
      <c r="J6" s="17" t="s">
        <v>14</v>
      </c>
      <c r="K6" s="18" t="s">
        <v>15</v>
      </c>
    </row>
    <row r="7" spans="1:11" ht="20.100000000000001" customHeight="1" x14ac:dyDescent="0.2">
      <c r="A7" s="35" t="s">
        <v>5</v>
      </c>
      <c r="B7" s="36"/>
      <c r="C7" s="42">
        <v>19773</v>
      </c>
      <c r="D7" s="43">
        <v>11206</v>
      </c>
      <c r="E7" s="44">
        <v>8567</v>
      </c>
      <c r="F7" s="42">
        <v>291972</v>
      </c>
      <c r="G7" s="43">
        <v>150174</v>
      </c>
      <c r="H7" s="44">
        <v>141798</v>
      </c>
      <c r="I7" s="45">
        <f>F7/C7</f>
        <v>14.766196328326506</v>
      </c>
      <c r="J7" s="46">
        <f>G7/D7</f>
        <v>13.401213635552383</v>
      </c>
      <c r="K7" s="47">
        <f>H7/E7</f>
        <v>16.551651686704798</v>
      </c>
    </row>
    <row r="8" spans="1:11" ht="20.100000000000001" customHeight="1" x14ac:dyDescent="0.2">
      <c r="A8" s="23" t="s">
        <v>9</v>
      </c>
      <c r="B8" s="24"/>
      <c r="C8" s="42">
        <v>324101</v>
      </c>
      <c r="D8" s="43">
        <v>165419</v>
      </c>
      <c r="E8" s="44">
        <v>158682</v>
      </c>
      <c r="F8" s="42">
        <v>6297340</v>
      </c>
      <c r="G8" s="43">
        <v>2826435</v>
      </c>
      <c r="H8" s="44">
        <v>3470905</v>
      </c>
      <c r="I8" s="45">
        <f t="shared" ref="I8:K16" si="0">F8/C8</f>
        <v>19.430177629812928</v>
      </c>
      <c r="J8" s="46">
        <f t="shared" si="0"/>
        <v>17.086519686372181</v>
      </c>
      <c r="K8" s="47">
        <f t="shared" si="0"/>
        <v>21.873337870709975</v>
      </c>
    </row>
    <row r="9" spans="1:11" ht="20.100000000000001" customHeight="1" x14ac:dyDescent="0.2">
      <c r="A9" s="23" t="s">
        <v>10</v>
      </c>
      <c r="B9" s="24"/>
      <c r="C9" s="42">
        <v>379207</v>
      </c>
      <c r="D9" s="43">
        <v>189054</v>
      </c>
      <c r="E9" s="44">
        <v>190153</v>
      </c>
      <c r="F9" s="42">
        <v>9611112</v>
      </c>
      <c r="G9" s="43">
        <v>4327990</v>
      </c>
      <c r="H9" s="44">
        <v>5283122</v>
      </c>
      <c r="I9" s="45">
        <f t="shared" si="0"/>
        <v>25.345291621726393</v>
      </c>
      <c r="J9" s="46">
        <f t="shared" si="0"/>
        <v>22.89287716737017</v>
      </c>
      <c r="K9" s="47">
        <f t="shared" si="0"/>
        <v>27.783532208274391</v>
      </c>
    </row>
    <row r="10" spans="1:11" ht="20.100000000000001" customHeight="1" x14ac:dyDescent="0.2">
      <c r="A10" s="23" t="s">
        <v>11</v>
      </c>
      <c r="B10" s="24"/>
      <c r="C10" s="42">
        <v>443911</v>
      </c>
      <c r="D10" s="43">
        <v>183267</v>
      </c>
      <c r="E10" s="44">
        <v>260644</v>
      </c>
      <c r="F10" s="42">
        <v>14452102</v>
      </c>
      <c r="G10" s="43">
        <v>6172110</v>
      </c>
      <c r="H10" s="44">
        <v>8279992</v>
      </c>
      <c r="I10" s="45">
        <f t="shared" si="0"/>
        <v>32.556305205322687</v>
      </c>
      <c r="J10" s="46">
        <f t="shared" si="0"/>
        <v>33.678239944998282</v>
      </c>
      <c r="K10" s="47">
        <f t="shared" si="0"/>
        <v>31.767437577692178</v>
      </c>
    </row>
    <row r="11" spans="1:11" ht="20.100000000000001" customHeight="1" x14ac:dyDescent="0.2">
      <c r="A11" s="23" t="s">
        <v>12</v>
      </c>
      <c r="B11" s="24"/>
      <c r="C11" s="42">
        <v>433271</v>
      </c>
      <c r="D11" s="43">
        <v>168446</v>
      </c>
      <c r="E11" s="44">
        <v>264825</v>
      </c>
      <c r="F11" s="42">
        <v>19053314</v>
      </c>
      <c r="G11" s="43">
        <v>8195059</v>
      </c>
      <c r="H11" s="44">
        <v>10858255</v>
      </c>
      <c r="I11" s="45">
        <f t="shared" si="0"/>
        <v>43.975511862090933</v>
      </c>
      <c r="J11" s="46">
        <f t="shared" si="0"/>
        <v>48.650956389584792</v>
      </c>
      <c r="K11" s="47">
        <f t="shared" si="0"/>
        <v>41.001623713773249</v>
      </c>
    </row>
    <row r="12" spans="1:11" ht="20.100000000000001" customHeight="1" x14ac:dyDescent="0.2">
      <c r="A12" s="25" t="s">
        <v>6</v>
      </c>
      <c r="B12" s="26"/>
      <c r="C12" s="42">
        <v>150920</v>
      </c>
      <c r="D12" s="43">
        <v>73299</v>
      </c>
      <c r="E12" s="44">
        <v>77621</v>
      </c>
      <c r="F12" s="42">
        <v>8100629</v>
      </c>
      <c r="G12" s="43">
        <v>4482821</v>
      </c>
      <c r="H12" s="44">
        <v>3617808</v>
      </c>
      <c r="I12" s="45">
        <f t="shared" si="0"/>
        <v>53.67498674794593</v>
      </c>
      <c r="J12" s="46">
        <f t="shared" si="0"/>
        <v>61.158010341205198</v>
      </c>
      <c r="K12" s="47">
        <f t="shared" si="0"/>
        <v>46.608623954857578</v>
      </c>
    </row>
    <row r="13" spans="1:11" ht="30" customHeight="1" thickBot="1" x14ac:dyDescent="0.25">
      <c r="A13" s="27" t="s">
        <v>16</v>
      </c>
      <c r="B13" s="28"/>
      <c r="C13" s="1">
        <f t="shared" ref="C13:H13" si="1">SUM(C7:C12)</f>
        <v>1751183</v>
      </c>
      <c r="D13" s="48">
        <f t="shared" si="1"/>
        <v>790691</v>
      </c>
      <c r="E13" s="2">
        <f t="shared" si="1"/>
        <v>960492</v>
      </c>
      <c r="F13" s="1">
        <f t="shared" si="1"/>
        <v>57806469</v>
      </c>
      <c r="G13" s="48">
        <f t="shared" si="1"/>
        <v>26154589</v>
      </c>
      <c r="H13" s="2">
        <f t="shared" si="1"/>
        <v>31651880</v>
      </c>
      <c r="I13" s="3">
        <f t="shared" si="0"/>
        <v>33.009953271588408</v>
      </c>
      <c r="J13" s="49">
        <f t="shared" si="0"/>
        <v>33.078141777255588</v>
      </c>
      <c r="K13" s="4">
        <f t="shared" si="0"/>
        <v>32.953819500839153</v>
      </c>
    </row>
    <row r="14" spans="1:11" ht="20.100000000000001" customHeight="1" x14ac:dyDescent="0.2">
      <c r="A14" s="20" t="s">
        <v>2</v>
      </c>
      <c r="B14" s="14" t="s">
        <v>7</v>
      </c>
      <c r="C14" s="50">
        <f t="shared" ref="C14:H14" si="2">SUM(C7:C8)</f>
        <v>343874</v>
      </c>
      <c r="D14" s="51">
        <f t="shared" si="2"/>
        <v>176625</v>
      </c>
      <c r="E14" s="52">
        <f t="shared" si="2"/>
        <v>167249</v>
      </c>
      <c r="F14" s="50">
        <f t="shared" si="2"/>
        <v>6589312</v>
      </c>
      <c r="G14" s="53">
        <f t="shared" si="2"/>
        <v>2976609</v>
      </c>
      <c r="H14" s="54">
        <f t="shared" si="2"/>
        <v>3612703</v>
      </c>
      <c r="I14" s="55">
        <f t="shared" si="0"/>
        <v>19.161995382029463</v>
      </c>
      <c r="J14" s="56">
        <f t="shared" si="0"/>
        <v>16.852704883227176</v>
      </c>
      <c r="K14" s="57">
        <f t="shared" si="0"/>
        <v>21.600744996980549</v>
      </c>
    </row>
    <row r="15" spans="1:11" ht="20.100000000000001" customHeight="1" x14ac:dyDescent="0.2">
      <c r="A15" s="21"/>
      <c r="B15" s="15" t="s">
        <v>13</v>
      </c>
      <c r="C15" s="58">
        <f t="shared" ref="C15:H15" si="3">SUM(C9:C10)</f>
        <v>823118</v>
      </c>
      <c r="D15" s="59">
        <f t="shared" si="3"/>
        <v>372321</v>
      </c>
      <c r="E15" s="60">
        <f t="shared" si="3"/>
        <v>450797</v>
      </c>
      <c r="F15" s="58">
        <f t="shared" si="3"/>
        <v>24063214</v>
      </c>
      <c r="G15" s="61">
        <f t="shared" si="3"/>
        <v>10500100</v>
      </c>
      <c r="H15" s="62">
        <f t="shared" si="3"/>
        <v>13563114</v>
      </c>
      <c r="I15" s="63">
        <f t="shared" si="0"/>
        <v>29.234221581838813</v>
      </c>
      <c r="J15" s="64">
        <f t="shared" si="0"/>
        <v>28.201739896487172</v>
      </c>
      <c r="K15" s="65">
        <f t="shared" si="0"/>
        <v>30.086965973597874</v>
      </c>
    </row>
    <row r="16" spans="1:11" ht="20.100000000000001" customHeight="1" thickBot="1" x14ac:dyDescent="0.25">
      <c r="A16" s="22"/>
      <c r="B16" s="16" t="s">
        <v>8</v>
      </c>
      <c r="C16" s="66">
        <f t="shared" ref="C16:H16" si="4">SUM(C11:C12)</f>
        <v>584191</v>
      </c>
      <c r="D16" s="67">
        <f t="shared" si="4"/>
        <v>241745</v>
      </c>
      <c r="E16" s="68">
        <f t="shared" si="4"/>
        <v>342446</v>
      </c>
      <c r="F16" s="66">
        <f t="shared" si="4"/>
        <v>27153943</v>
      </c>
      <c r="G16" s="69">
        <f t="shared" si="4"/>
        <v>12677880</v>
      </c>
      <c r="H16" s="70">
        <f t="shared" si="4"/>
        <v>14476063</v>
      </c>
      <c r="I16" s="71">
        <f t="shared" si="0"/>
        <v>46.481275815615099</v>
      </c>
      <c r="J16" s="72">
        <f t="shared" si="0"/>
        <v>52.443194274959154</v>
      </c>
      <c r="K16" s="73">
        <f t="shared" si="0"/>
        <v>42.272542240236419</v>
      </c>
    </row>
    <row r="20" spans="6:8" x14ac:dyDescent="0.2">
      <c r="F20" s="8"/>
    </row>
    <row r="24" spans="6:8" x14ac:dyDescent="0.2">
      <c r="H24" s="9"/>
    </row>
    <row r="38" spans="10:12" x14ac:dyDescent="0.2">
      <c r="J38" s="10"/>
    </row>
    <row r="40" spans="10:12" x14ac:dyDescent="0.2">
      <c r="L40" s="11"/>
    </row>
  </sheetData>
  <mergeCells count="20">
    <mergeCell ref="C4:E4"/>
    <mergeCell ref="C5:C6"/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61)</cp:lastModifiedBy>
  <cp:lastPrinted>2024-05-03T11:45:54Z</cp:lastPrinted>
  <dcterms:created xsi:type="dcterms:W3CDTF">1997-01-24T11:07:25Z</dcterms:created>
  <dcterms:modified xsi:type="dcterms:W3CDTF">2024-10-21T13:49:38Z</dcterms:modified>
</cp:coreProperties>
</file>